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ияшко ОД\Downloads\"/>
    </mc:Choice>
  </mc:AlternateContent>
  <bookViews>
    <workbookView xWindow="0" yWindow="0" windowWidth="24075" windowHeight="11745" tabRatio="500"/>
  </bookViews>
  <sheets>
    <sheet name="Отчет за 2023" sheetId="1" r:id="rId1"/>
  </sheets>
  <definedNames>
    <definedName name="_xlnm.Print_Area" localSheetId="0">'Отчет за 2023'!$A$1:$K$28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" i="1" l="1"/>
  <c r="E9" i="1" s="1"/>
  <c r="E8" i="1" s="1"/>
  <c r="E19" i="1"/>
  <c r="F10" i="1"/>
  <c r="F9" i="1" s="1"/>
  <c r="F8" i="1" s="1"/>
</calcChain>
</file>

<file path=xl/sharedStrings.xml><?xml version="1.0" encoding="utf-8"?>
<sst xmlns="http://schemas.openxmlformats.org/spreadsheetml/2006/main" count="74" uniqueCount="54">
  <si>
    <t>Приложение 9 к приказу ФАС России от 18.01.2019 г.. №338/19</t>
  </si>
  <si>
    <t>.</t>
  </si>
  <si>
    <t xml:space="preserve">Информация об инвестиционных программах АО "Газпром газораспределение Петрозаводск" </t>
  </si>
  <si>
    <t>№ п.п.</t>
  </si>
  <si>
    <t>Наименованние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</si>
  <si>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</si>
  <si>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</si>
  <si>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</si>
  <si>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</si>
  <si>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</si>
  <si>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</si>
  <si>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</si>
  <si>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</si>
  <si>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трубопроводов, км</t>
  </si>
  <si>
    <t>Диаметр (диапазон диаметров) трубопроводов, мм</t>
  </si>
  <si>
    <t>Количество газорегуляторных пунктов. ед.</t>
  </si>
  <si>
    <t xml:space="preserve">Общая сумма инвестиций </t>
  </si>
  <si>
    <t>2.</t>
  </si>
  <si>
    <t xml:space="preserve">Сведения о строительстве, реконструкции объектов капитального строительства </t>
  </si>
  <si>
    <t xml:space="preserve">спецнадбавка к тарифу на транспортировку </t>
  </si>
  <si>
    <t>3.</t>
  </si>
  <si>
    <t>Объекты капитального строительства (основные стройки):</t>
  </si>
  <si>
    <t>3.1.</t>
  </si>
  <si>
    <t>IV-я очередь газопроводов низкого и среднего давления в Октябрьском микрорайоне г. Петрозаводска. 3 пусковой комплекс. 1 этап</t>
  </si>
  <si>
    <t>декабрь
2024</t>
  </si>
  <si>
    <t>3.2.</t>
  </si>
  <si>
    <t>IV-я очередь газопроводов низкого и среднего давления в Октябрьском микрорайоне г. Петрозаводска. 3 пусковой комплекс. 2 этап</t>
  </si>
  <si>
    <t>3.3.</t>
  </si>
  <si>
    <t>декабрь
2023</t>
  </si>
  <si>
    <t>63-225</t>
  </si>
  <si>
    <t>3.4.</t>
  </si>
  <si>
    <t xml:space="preserve">IV-я очередь газопроводов низкого и среднего давления в Октябрьском микрорайоне г. Петрозаводска. 1 пусковой комплекс </t>
  </si>
  <si>
    <t>3.5.</t>
  </si>
  <si>
    <t>Газораспределительная сеть для газоснабжения многоквартирных жилых домов по ул. Краснодонцев и ул. Мелентьевой в г. Петрозаводске</t>
  </si>
  <si>
    <t>63, 110</t>
  </si>
  <si>
    <t>3.6.</t>
  </si>
  <si>
    <t>декабрь
2025</t>
  </si>
  <si>
    <t>3.7.</t>
  </si>
  <si>
    <t>3.8.</t>
  </si>
  <si>
    <t>IV-я очередь газопроводов низкого и среднего давления в Октябрьском микрорайоне г. Петрозаводска. 3 пусковой комплекс. 3 этап (ПИР)</t>
  </si>
  <si>
    <t>3.9.</t>
  </si>
  <si>
    <t>декабрь
2026</t>
  </si>
  <si>
    <t>5.</t>
  </si>
  <si>
    <t>Реконструируемые (модернизируемые) объекты:</t>
  </si>
  <si>
    <t>Сведения о приобретении оборудования не входящего в сметы строек</t>
  </si>
  <si>
    <t>Сведения о долгострочных финансовых вложениях</t>
  </si>
  <si>
    <t>Сведения о приобретении внеоборотных активов</t>
  </si>
  <si>
    <t xml:space="preserve">Газораспределительная сеть для газоснабжения здания по ул. Сыктывкарской д. 34 в г. Петрозаводске (ПИР) </t>
  </si>
  <si>
    <t xml:space="preserve">Газораспределительная сеть для газоснабжения района «Голиковка» г. Петрозаводска 1 очередь (ПИР) </t>
  </si>
  <si>
    <t>Газораспределительная сеть для газоснабжения района «Сулажгора» г.Петрозаводска</t>
  </si>
  <si>
    <t xml:space="preserve">Газораспределительная сеть для газоснабжения района «Голиковка» г. Петрозаводска 2 очередь (ПИР) </t>
  </si>
  <si>
    <t>63, 32</t>
  </si>
  <si>
    <t>апрель
2024</t>
  </si>
  <si>
    <t xml:space="preserve"> за  2023 г.в сфере транспортировки газа по газораспределительным сетям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</si>
</sst>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1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2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topLeftCell="A16" zoomScaleNormal="100" workbookViewId="0">
      <selection activeCell="M23" sqref="M23"/>
    </sheetView>
  </sheetViews>
  <sheetFormatPr defaultColWidth="8.7109375" defaultRowHeight="12.75" x14ac:dyDescent="0.2"/>
  <cols>
    <col min="1" max="1" width="7.140625" customWidth="1"/>
    <col min="2" max="2" width="46.7109375" customWidth="1"/>
    <col min="3" max="3" width="9.140625" customWidth="1"/>
    <col min="4" max="4" width="8.7109375" customWidth="1"/>
    <col min="5" max="6" width="11" customWidth="1"/>
    <col min="7" max="7" width="13.5703125" customWidth="1"/>
    <col min="8" max="8" width="14.42578125" customWidth="1"/>
    <col min="9" max="9" width="13.85546875" customWidth="1"/>
    <col min="10" max="10" width="14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1"/>
      <c r="H1" s="1"/>
      <c r="I1" s="41" t="s">
        <v>0</v>
      </c>
      <c r="J1" s="41"/>
      <c r="K1" s="2"/>
      <c r="L1" s="2"/>
    </row>
    <row r="2" spans="1:12" ht="15" customHeight="1" x14ac:dyDescent="0.2">
      <c r="A2" s="1"/>
      <c r="B2" s="2"/>
      <c r="C2" s="2"/>
      <c r="D2" s="2"/>
      <c r="E2" s="2"/>
      <c r="F2" s="2"/>
      <c r="G2" s="2"/>
      <c r="H2" s="2" t="s">
        <v>1</v>
      </c>
      <c r="I2" s="41"/>
      <c r="J2" s="41"/>
      <c r="K2" s="2"/>
      <c r="L2" s="2"/>
    </row>
    <row r="3" spans="1:12" ht="19.5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3"/>
      <c r="L3" s="1"/>
    </row>
    <row r="4" spans="1:12" ht="18.75" customHeight="1" x14ac:dyDescent="0.2">
      <c r="A4" s="42" t="s">
        <v>53</v>
      </c>
      <c r="B4" s="42"/>
      <c r="C4" s="42"/>
      <c r="D4" s="42"/>
      <c r="E4" s="42"/>
      <c r="F4" s="42"/>
      <c r="G4" s="42"/>
      <c r="H4" s="42"/>
      <c r="I4" s="42"/>
      <c r="J4" s="42"/>
      <c r="K4" s="1"/>
      <c r="L4" s="1"/>
    </row>
    <row r="5" spans="1:12" ht="41.25" customHeight="1" x14ac:dyDescent="0.2">
      <c r="A5" s="43" t="s">
        <v>3</v>
      </c>
      <c r="B5" s="43" t="s">
        <v>4</v>
      </c>
      <c r="C5" s="43" t="s">
        <v>5</v>
      </c>
      <c r="D5" s="43"/>
      <c r="E5" s="43" t="s">
        <v>6</v>
      </c>
      <c r="F5" s="43"/>
      <c r="G5" s="43"/>
      <c r="H5" s="43" t="s">
        <v>7</v>
      </c>
      <c r="I5" s="43"/>
      <c r="J5" s="43"/>
      <c r="K5" s="1"/>
      <c r="L5" s="1"/>
    </row>
    <row r="6" spans="1:12" ht="56.25" x14ac:dyDescent="0.2">
      <c r="A6" s="43"/>
      <c r="B6" s="43"/>
      <c r="C6" s="4" t="s">
        <v>8</v>
      </c>
      <c r="D6" s="5" t="s">
        <v>9</v>
      </c>
      <c r="E6" s="5" t="s">
        <v>10</v>
      </c>
      <c r="F6" s="6" t="s">
        <v>11</v>
      </c>
      <c r="G6" s="6" t="s">
        <v>12</v>
      </c>
      <c r="H6" s="6" t="s">
        <v>13</v>
      </c>
      <c r="I6" s="5" t="s">
        <v>14</v>
      </c>
      <c r="J6" s="5" t="s">
        <v>15</v>
      </c>
      <c r="K6" s="1"/>
      <c r="L6" s="1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1"/>
      <c r="L7" s="1"/>
    </row>
    <row r="8" spans="1:12" ht="28.5" customHeight="1" x14ac:dyDescent="0.2">
      <c r="A8" s="7">
        <v>1</v>
      </c>
      <c r="B8" s="9" t="s">
        <v>16</v>
      </c>
      <c r="C8" s="10"/>
      <c r="D8" s="10"/>
      <c r="E8" s="11">
        <f>E9+E21+E22+E23</f>
        <v>138658.24999999994</v>
      </c>
      <c r="F8" s="12">
        <f>F9+F21+F22+F23</f>
        <v>96624.84</v>
      </c>
      <c r="G8" s="13"/>
      <c r="H8" s="10"/>
      <c r="I8" s="10"/>
      <c r="J8" s="10"/>
      <c r="K8" s="1"/>
      <c r="L8" s="1"/>
    </row>
    <row r="9" spans="1:12" ht="48" customHeight="1" x14ac:dyDescent="0.2">
      <c r="A9" s="7" t="s">
        <v>17</v>
      </c>
      <c r="B9" s="14" t="s">
        <v>18</v>
      </c>
      <c r="C9" s="10"/>
      <c r="D9" s="10"/>
      <c r="E9" s="11">
        <f>E10+E20</f>
        <v>138658.24999999994</v>
      </c>
      <c r="F9" s="12">
        <f>F10+F20</f>
        <v>96624.84</v>
      </c>
      <c r="G9" s="15" t="s">
        <v>19</v>
      </c>
      <c r="H9" s="16"/>
      <c r="I9" s="17"/>
      <c r="J9" s="17"/>
      <c r="K9" s="1"/>
      <c r="L9" s="1"/>
    </row>
    <row r="10" spans="1:12" ht="48" customHeight="1" x14ac:dyDescent="0.2">
      <c r="A10" s="7" t="s">
        <v>20</v>
      </c>
      <c r="B10" s="14" t="s">
        <v>21</v>
      </c>
      <c r="C10" s="10"/>
      <c r="D10" s="10"/>
      <c r="E10" s="11">
        <f>SUM(E11:E19)</f>
        <v>138658.24999999994</v>
      </c>
      <c r="F10" s="12">
        <f>SUM(F11:F19)</f>
        <v>96624.84</v>
      </c>
      <c r="G10" s="15" t="s">
        <v>19</v>
      </c>
      <c r="H10" s="10"/>
      <c r="I10" s="10"/>
      <c r="J10" s="10"/>
      <c r="K10" s="1"/>
      <c r="L10" s="1"/>
    </row>
    <row r="11" spans="1:12" ht="45" customHeight="1" x14ac:dyDescent="0.2">
      <c r="A11" s="7" t="s">
        <v>22</v>
      </c>
      <c r="B11" s="18" t="s">
        <v>23</v>
      </c>
      <c r="C11" s="19">
        <v>2017</v>
      </c>
      <c r="D11" s="4" t="s">
        <v>24</v>
      </c>
      <c r="E11" s="35">
        <v>20176.05</v>
      </c>
      <c r="F11" s="35">
        <v>18005.21</v>
      </c>
      <c r="G11" s="15" t="s">
        <v>19</v>
      </c>
      <c r="H11" s="37">
        <v>1.1599999999999999</v>
      </c>
      <c r="I11" s="37" t="s">
        <v>29</v>
      </c>
      <c r="J11" s="37">
        <v>1</v>
      </c>
      <c r="K11" s="1"/>
      <c r="L11" s="1"/>
    </row>
    <row r="12" spans="1:12" ht="45" customHeight="1" x14ac:dyDescent="0.2">
      <c r="A12" s="7" t="s">
        <v>25</v>
      </c>
      <c r="B12" s="18" t="s">
        <v>26</v>
      </c>
      <c r="C12" s="19">
        <v>2017</v>
      </c>
      <c r="D12" s="4" t="s">
        <v>24</v>
      </c>
      <c r="E12" s="35">
        <v>28281.57</v>
      </c>
      <c r="F12" s="35">
        <v>31218.98</v>
      </c>
      <c r="G12" s="15" t="s">
        <v>19</v>
      </c>
      <c r="H12" s="37">
        <v>0.85</v>
      </c>
      <c r="I12" s="37" t="s">
        <v>29</v>
      </c>
      <c r="J12" s="37">
        <v>1</v>
      </c>
      <c r="K12" s="1"/>
      <c r="L12" s="1"/>
    </row>
    <row r="13" spans="1:12" ht="45" customHeight="1" x14ac:dyDescent="0.2">
      <c r="A13" s="7" t="s">
        <v>27</v>
      </c>
      <c r="B13" s="18" t="s">
        <v>49</v>
      </c>
      <c r="C13" s="19">
        <v>2021</v>
      </c>
      <c r="D13" s="4" t="s">
        <v>28</v>
      </c>
      <c r="E13" s="35">
        <v>32453.65</v>
      </c>
      <c r="F13" s="35">
        <v>19432.64</v>
      </c>
      <c r="G13" s="15" t="s">
        <v>19</v>
      </c>
      <c r="H13" s="37">
        <v>2.2000000000000002</v>
      </c>
      <c r="I13" s="37" t="s">
        <v>29</v>
      </c>
      <c r="J13" s="37">
        <v>1</v>
      </c>
      <c r="K13" s="1"/>
      <c r="L13" s="1"/>
    </row>
    <row r="14" spans="1:12" ht="45" customHeight="1" x14ac:dyDescent="0.2">
      <c r="A14" s="7" t="s">
        <v>30</v>
      </c>
      <c r="B14" s="20" t="s">
        <v>31</v>
      </c>
      <c r="C14" s="19">
        <v>2016</v>
      </c>
      <c r="D14" s="4" t="s">
        <v>24</v>
      </c>
      <c r="E14" s="35">
        <v>43022.43</v>
      </c>
      <c r="F14" s="35">
        <v>12908.73</v>
      </c>
      <c r="G14" s="15" t="s">
        <v>19</v>
      </c>
      <c r="H14" s="37">
        <v>1.1459999999999999</v>
      </c>
      <c r="I14" s="38" t="s">
        <v>29</v>
      </c>
      <c r="J14" s="38">
        <v>1</v>
      </c>
      <c r="K14" s="1"/>
      <c r="L14" s="1"/>
    </row>
    <row r="15" spans="1:12" ht="45" customHeight="1" x14ac:dyDescent="0.2">
      <c r="A15" s="7" t="s">
        <v>32</v>
      </c>
      <c r="B15" s="20" t="s">
        <v>33</v>
      </c>
      <c r="C15" s="4">
        <v>2022</v>
      </c>
      <c r="D15" s="4" t="s">
        <v>24</v>
      </c>
      <c r="E15" s="36">
        <v>5047.8500000000004</v>
      </c>
      <c r="F15" s="35">
        <v>5505.93</v>
      </c>
      <c r="G15" s="15" t="s">
        <v>19</v>
      </c>
      <c r="H15" s="37">
        <v>0.32</v>
      </c>
      <c r="I15" s="38" t="s">
        <v>34</v>
      </c>
      <c r="J15" s="38">
        <v>0</v>
      </c>
      <c r="K15" s="1"/>
      <c r="L15" s="1"/>
    </row>
    <row r="16" spans="1:12" ht="45" customHeight="1" x14ac:dyDescent="0.2">
      <c r="A16" s="7" t="s">
        <v>35</v>
      </c>
      <c r="B16" s="20" t="s">
        <v>48</v>
      </c>
      <c r="C16" s="21">
        <v>2022</v>
      </c>
      <c r="D16" s="21" t="s">
        <v>36</v>
      </c>
      <c r="E16" s="36">
        <v>3524.3</v>
      </c>
      <c r="F16" s="35">
        <v>3400.95</v>
      </c>
      <c r="G16" s="15" t="s">
        <v>19</v>
      </c>
      <c r="H16" s="37">
        <v>2.5</v>
      </c>
      <c r="I16" s="38" t="s">
        <v>29</v>
      </c>
      <c r="J16" s="38">
        <v>1</v>
      </c>
      <c r="K16" s="1"/>
      <c r="L16" s="1"/>
    </row>
    <row r="17" spans="1:12" ht="45" customHeight="1" x14ac:dyDescent="0.2">
      <c r="A17" s="7" t="s">
        <v>37</v>
      </c>
      <c r="B17" s="20" t="s">
        <v>47</v>
      </c>
      <c r="C17" s="21">
        <v>2023</v>
      </c>
      <c r="D17" s="21" t="s">
        <v>52</v>
      </c>
      <c r="E17" s="36">
        <v>393.33</v>
      </c>
      <c r="F17" s="35">
        <v>393.33</v>
      </c>
      <c r="G17" s="15" t="s">
        <v>19</v>
      </c>
      <c r="H17" s="37">
        <v>0.6</v>
      </c>
      <c r="I17" s="38" t="s">
        <v>51</v>
      </c>
      <c r="J17" s="38">
        <v>1</v>
      </c>
      <c r="K17" s="1"/>
      <c r="L17" s="1"/>
    </row>
    <row r="18" spans="1:12" ht="45" customHeight="1" x14ac:dyDescent="0.2">
      <c r="A18" s="7" t="s">
        <v>38</v>
      </c>
      <c r="B18" s="18" t="s">
        <v>39</v>
      </c>
      <c r="C18" s="21">
        <v>2017</v>
      </c>
      <c r="D18" s="21" t="s">
        <v>24</v>
      </c>
      <c r="E18" s="36">
        <v>2234.77</v>
      </c>
      <c r="F18" s="35">
        <v>2234.77</v>
      </c>
      <c r="G18" s="15" t="s">
        <v>19</v>
      </c>
      <c r="H18" s="37">
        <v>1.26</v>
      </c>
      <c r="I18" s="38" t="s">
        <v>29</v>
      </c>
      <c r="J18" s="38">
        <v>0</v>
      </c>
      <c r="K18" s="1"/>
      <c r="L18" s="1"/>
    </row>
    <row r="19" spans="1:12" ht="45" customHeight="1" x14ac:dyDescent="0.2">
      <c r="A19" s="7" t="s">
        <v>40</v>
      </c>
      <c r="B19" s="20" t="s">
        <v>50</v>
      </c>
      <c r="C19" s="21">
        <v>2022</v>
      </c>
      <c r="D19" s="21" t="s">
        <v>41</v>
      </c>
      <c r="E19" s="36">
        <f>F19</f>
        <v>3524.3</v>
      </c>
      <c r="F19" s="35">
        <v>3524.3</v>
      </c>
      <c r="G19" s="15" t="s">
        <v>19</v>
      </c>
      <c r="H19" s="37">
        <v>2.5</v>
      </c>
      <c r="I19" s="38" t="s">
        <v>29</v>
      </c>
      <c r="J19" s="38">
        <v>1</v>
      </c>
      <c r="K19" s="1"/>
      <c r="L19" s="1"/>
    </row>
    <row r="20" spans="1:12" ht="22.5" customHeight="1" x14ac:dyDescent="0.2">
      <c r="A20" s="7" t="s">
        <v>42</v>
      </c>
      <c r="B20" s="22" t="s">
        <v>43</v>
      </c>
      <c r="C20" s="23"/>
      <c r="D20" s="23"/>
      <c r="E20" s="24">
        <v>0</v>
      </c>
      <c r="F20" s="12">
        <v>0</v>
      </c>
      <c r="G20" s="25"/>
      <c r="H20" s="26"/>
      <c r="I20" s="27"/>
      <c r="J20" s="27"/>
      <c r="K20" s="1"/>
      <c r="L20" s="1"/>
    </row>
    <row r="21" spans="1:12" ht="22.5" customHeight="1" x14ac:dyDescent="0.2">
      <c r="A21" s="7">
        <v>6</v>
      </c>
      <c r="B21" s="22" t="s">
        <v>44</v>
      </c>
      <c r="C21" s="23"/>
      <c r="D21" s="23"/>
      <c r="E21" s="28">
        <v>0</v>
      </c>
      <c r="F21" s="28">
        <v>0</v>
      </c>
      <c r="G21" s="29"/>
      <c r="H21" s="30"/>
      <c r="I21" s="27"/>
      <c r="J21" s="27"/>
      <c r="K21" s="1"/>
      <c r="L21" s="1"/>
    </row>
    <row r="22" spans="1:12" ht="22.5" customHeight="1" x14ac:dyDescent="0.2">
      <c r="A22" s="7">
        <v>7</v>
      </c>
      <c r="B22" s="22" t="s">
        <v>45</v>
      </c>
      <c r="C22" s="23"/>
      <c r="D22" s="23"/>
      <c r="E22" s="28">
        <v>0</v>
      </c>
      <c r="F22" s="28">
        <v>0</v>
      </c>
      <c r="G22" s="29"/>
      <c r="H22" s="26"/>
      <c r="I22" s="27"/>
      <c r="J22" s="27"/>
      <c r="K22" s="1"/>
      <c r="L22" s="1"/>
    </row>
    <row r="23" spans="1:12" ht="22.5" customHeight="1" x14ac:dyDescent="0.2">
      <c r="A23" s="7">
        <v>8</v>
      </c>
      <c r="B23" s="22" t="s">
        <v>46</v>
      </c>
      <c r="C23" s="23"/>
      <c r="D23" s="23"/>
      <c r="E23" s="28">
        <v>0</v>
      </c>
      <c r="F23" s="28">
        <v>0</v>
      </c>
      <c r="G23" s="29"/>
      <c r="H23" s="26"/>
      <c r="I23" s="27"/>
      <c r="J23" s="27"/>
      <c r="K23" s="1"/>
      <c r="L23" s="1"/>
    </row>
    <row r="24" spans="1:12" x14ac:dyDescent="0.2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3"/>
      <c r="L24" s="33"/>
    </row>
    <row r="25" spans="1:12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4"/>
    </row>
    <row r="26" spans="1:12" x14ac:dyDescent="0.2">
      <c r="A26" s="34"/>
      <c r="C26" s="34"/>
      <c r="D26" s="34"/>
      <c r="E26" s="34"/>
      <c r="F26" s="34"/>
      <c r="G26" s="34"/>
      <c r="H26" s="34"/>
      <c r="I26" s="34"/>
      <c r="J26" s="34"/>
    </row>
    <row r="27" spans="1:12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33" spans="1:2" x14ac:dyDescent="0.2">
      <c r="A33" s="40"/>
      <c r="B33" s="40"/>
    </row>
    <row r="34" spans="1:2" x14ac:dyDescent="0.2">
      <c r="A34" s="40"/>
      <c r="B34" s="40"/>
    </row>
  </sheetData>
  <mergeCells count="12">
    <mergeCell ref="A25:I25"/>
    <mergeCell ref="A27:J27"/>
    <mergeCell ref="A33:B33"/>
    <mergeCell ref="A34:B34"/>
    <mergeCell ref="I1:J2"/>
    <mergeCell ref="A3:J3"/>
    <mergeCell ref="A4:J4"/>
    <mergeCell ref="A5:A6"/>
    <mergeCell ref="B5:B6"/>
    <mergeCell ref="C5:D5"/>
    <mergeCell ref="E5:G5"/>
    <mergeCell ref="H5:J5"/>
  </mergeCells>
  <printOptions horizontalCentered="1" verticalCentered="1"/>
  <pageMargins left="0" right="0.19685039370078741" top="0.19685039370078741" bottom="0" header="0.51181102362204722" footer="0.5118110236220472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за 2023</vt:lpstr>
      <vt:lpstr>'Отчет за 2023'!Область_печати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О Д. Кияшко</cp:lastModifiedBy>
  <cp:revision>3</cp:revision>
  <cp:lastPrinted>2024-06-05T06:14:14Z</cp:lastPrinted>
  <dcterms:created xsi:type="dcterms:W3CDTF">1996-10-08T23:32:33Z</dcterms:created>
  <dcterms:modified xsi:type="dcterms:W3CDTF">2024-07-04T06:39:26Z</dcterms:modified>
  <dc:language>ru-RU</dc:language>
</cp:coreProperties>
</file>